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650" windowHeight="7830" activeTab="2"/>
  </bookViews>
  <sheets>
    <sheet name="Summary" sheetId="1" r:id="rId1"/>
    <sheet name="Income" sheetId="2" r:id="rId2"/>
    <sheet name="Expenditure" sheetId="3" r:id="rId3"/>
    <sheet name="Internal staff time" sheetId="4" r:id="rId4"/>
  </sheets>
  <definedNames/>
  <calcPr fullCalcOnLoad="1"/>
</workbook>
</file>

<file path=xl/sharedStrings.xml><?xml version="1.0" encoding="utf-8"?>
<sst xmlns="http://schemas.openxmlformats.org/spreadsheetml/2006/main" count="88" uniqueCount="73">
  <si>
    <t>Total</t>
  </si>
  <si>
    <t>Insurance</t>
  </si>
  <si>
    <t>Summary</t>
  </si>
  <si>
    <t>Sponsorship income</t>
  </si>
  <si>
    <t>Expenditure</t>
  </si>
  <si>
    <t>Estimated staff time</t>
  </si>
  <si>
    <t>Hours worked</t>
  </si>
  <si>
    <t>Photographer</t>
  </si>
  <si>
    <t>Intepreters</t>
  </si>
  <si>
    <t>courier</t>
  </si>
  <si>
    <t>Budget</t>
  </si>
  <si>
    <t>Printing</t>
  </si>
  <si>
    <t>Equipment</t>
  </si>
  <si>
    <t>Publicity and Advertising</t>
  </si>
  <si>
    <t>Staff expenses</t>
  </si>
  <si>
    <t>Folders</t>
  </si>
  <si>
    <t>Name badge holders</t>
  </si>
  <si>
    <t>Ticket sales</t>
  </si>
  <si>
    <t>Invoice sent</t>
  </si>
  <si>
    <t>Paid</t>
  </si>
  <si>
    <t>Total ticket sales</t>
  </si>
  <si>
    <t xml:space="preserve">Total sponsorship </t>
  </si>
  <si>
    <t xml:space="preserve">Insert new rows to list all your income individually and total all those who've paid </t>
  </si>
  <si>
    <t>Total sponsorship</t>
  </si>
  <si>
    <t>Income</t>
  </si>
  <si>
    <t>NCVO</t>
  </si>
  <si>
    <t>Know how non profit</t>
  </si>
  <si>
    <t>Mastercard</t>
  </si>
  <si>
    <t>Barclays</t>
  </si>
  <si>
    <t>CharityBank</t>
  </si>
  <si>
    <t xml:space="preserve">Event manager </t>
  </si>
  <si>
    <t xml:space="preserve">Event Co-ordinator </t>
  </si>
  <si>
    <t xml:space="preserve">Per hour rate </t>
  </si>
  <si>
    <t xml:space="preserve">Administrator </t>
  </si>
  <si>
    <t>Management support</t>
  </si>
  <si>
    <t>Average on the day staff costs</t>
  </si>
  <si>
    <t xml:space="preserve">Total </t>
  </si>
  <si>
    <t xml:space="preserve">Include inkind sponsorship such as free printing or venue. Make sure the costs are included in your expenditure so it balances out and you can see how much it would have cost if you didn’t secure a sponsor in future. </t>
  </si>
  <si>
    <t xml:space="preserve">You may want to split out the staff time, but make sure that they are accounted for somewhere so you have a true cost for putting on the event. </t>
  </si>
  <si>
    <t>Catering costs</t>
  </si>
  <si>
    <t>Venue costs</t>
  </si>
  <si>
    <t>Audio visual equipment</t>
  </si>
  <si>
    <t>Actual</t>
  </si>
  <si>
    <t>Company</t>
  </si>
  <si>
    <t>Description of purchase</t>
  </si>
  <si>
    <t>Actual cost</t>
  </si>
  <si>
    <t>Full page advert</t>
  </si>
  <si>
    <t>emails</t>
  </si>
  <si>
    <t>newsletter insert</t>
  </si>
  <si>
    <t>Flyer insert</t>
  </si>
  <si>
    <t>Network newsletter advert</t>
  </si>
  <si>
    <t>50 word advert</t>
  </si>
  <si>
    <t>Postage for invites/flyers</t>
  </si>
  <si>
    <t>Photocopying handouts</t>
  </si>
  <si>
    <t>Envelopes</t>
  </si>
  <si>
    <t>Designer fees (event brand and printed invites)</t>
  </si>
  <si>
    <t>Printing Letter head</t>
  </si>
  <si>
    <t>Printing Invites and flyers</t>
  </si>
  <si>
    <t>Printing Delegate packs</t>
  </si>
  <si>
    <t>Printing Delegate bags</t>
  </si>
  <si>
    <t>Printing Signage</t>
  </si>
  <si>
    <t>Total staff time</t>
  </si>
  <si>
    <t>Expenditure without staff</t>
  </si>
  <si>
    <t>Expenditure with staff time</t>
  </si>
  <si>
    <t>This column will update automatically as you fill in the other workbooks with income and expenditure</t>
  </si>
  <si>
    <t>Total deficit/supplus with staff time</t>
  </si>
  <si>
    <t>Deficit/Supplus</t>
  </si>
  <si>
    <t>Total - deficit/supplus</t>
  </si>
  <si>
    <t>Date paid</t>
  </si>
  <si>
    <t>Name of company</t>
  </si>
  <si>
    <t>Stationery</t>
  </si>
  <si>
    <t>Speaker/entertainer expenses</t>
  </si>
  <si>
    <t>Speaker/Entertainer fees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</si>
</sst>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42">
    <font>
      <sz val="11"/>
      <color theme="1"/>
      <name val="Calibri"/>
      <family val="2"/>
    </font>
    <font>
      <sz val="11"/>
      <color indexed="8"/>
      <name val="Calibri"/>
      <family val="2"/>
    </font>
    <font>
      <b/>
      <sz val="11"/>
      <color indexed="8"/>
      <name val="Calibri"/>
      <family val="2"/>
    </font>
    <font>
      <b/>
      <sz val="10"/>
      <name val="Arial"/>
      <family val="2"/>
    </font>
    <font>
      <b/>
      <sz val="14"/>
      <name val="Arial"/>
      <family val="2"/>
    </font>
    <font>
      <sz val="10"/>
      <name val="Arial"/>
      <family val="2"/>
    </font>
    <font>
      <sz val="11"/>
      <color indexed="36"/>
      <name val="Calibri"/>
      <family val="2"/>
    </font>
    <font>
      <b/>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Font="1" applyAlignment="1">
      <alignment/>
    </xf>
    <xf numFmtId="0" fontId="38" fillId="0" borderId="0" xfId="0" applyFont="1" applyAlignment="1">
      <alignment/>
    </xf>
    <xf numFmtId="4" fontId="0" fillId="0" borderId="0" xfId="0" applyNumberFormat="1" applyAlignment="1">
      <alignment/>
    </xf>
    <xf numFmtId="4" fontId="38" fillId="0" borderId="0" xfId="0" applyNumberFormat="1" applyFont="1" applyAlignment="1">
      <alignment/>
    </xf>
    <xf numFmtId="0" fontId="3" fillId="0" borderId="0" xfId="0" applyFont="1" applyAlignment="1">
      <alignment/>
    </xf>
    <xf numFmtId="0" fontId="4" fillId="0" borderId="0" xfId="0" applyFont="1" applyAlignment="1">
      <alignment/>
    </xf>
    <xf numFmtId="0" fontId="0" fillId="0" borderId="0" xfId="0" applyFill="1" applyBorder="1" applyAlignment="1">
      <alignment/>
    </xf>
    <xf numFmtId="0" fontId="0" fillId="0" borderId="0" xfId="0" applyFont="1" applyAlignment="1">
      <alignment/>
    </xf>
    <xf numFmtId="164" fontId="0" fillId="0" borderId="0" xfId="0" applyNumberFormat="1" applyAlignment="1">
      <alignment/>
    </xf>
    <xf numFmtId="164" fontId="38" fillId="0" borderId="0" xfId="0" applyNumberFormat="1" applyFont="1" applyAlignment="1">
      <alignment/>
    </xf>
    <xf numFmtId="4" fontId="0" fillId="0" borderId="0" xfId="0" applyNumberFormat="1" applyFont="1" applyAlignment="1">
      <alignment/>
    </xf>
    <xf numFmtId="165" fontId="38" fillId="0" borderId="0" xfId="0" applyNumberFormat="1" applyFont="1" applyAlignment="1">
      <alignment/>
    </xf>
    <xf numFmtId="165" fontId="0" fillId="0" borderId="0" xfId="0" applyNumberFormat="1" applyAlignment="1">
      <alignment/>
    </xf>
    <xf numFmtId="0" fontId="0" fillId="0" borderId="0" xfId="0" applyAlignment="1">
      <alignment wrapText="1"/>
    </xf>
    <xf numFmtId="0" fontId="0" fillId="0" borderId="0" xfId="0" applyBorder="1" applyAlignment="1">
      <alignment wrapText="1"/>
    </xf>
    <xf numFmtId="165" fontId="3" fillId="0" borderId="0" xfId="0" applyNumberFormat="1" applyFont="1" applyAlignment="1">
      <alignment/>
    </xf>
    <xf numFmtId="42" fontId="0" fillId="0" borderId="0" xfId="0" applyNumberFormat="1" applyAlignment="1">
      <alignment/>
    </xf>
    <xf numFmtId="165" fontId="0" fillId="0" borderId="0" xfId="0" applyNumberFormat="1" applyFont="1" applyFill="1" applyAlignment="1">
      <alignment/>
    </xf>
    <xf numFmtId="42" fontId="5" fillId="0" borderId="0" xfId="0" applyNumberFormat="1" applyFont="1" applyAlignment="1">
      <alignment/>
    </xf>
    <xf numFmtId="0" fontId="0" fillId="0" borderId="0" xfId="0" applyFill="1" applyAlignment="1">
      <alignment/>
    </xf>
    <xf numFmtId="0" fontId="0" fillId="0" borderId="0" xfId="0" applyFont="1" applyFill="1" applyAlignment="1">
      <alignment/>
    </xf>
    <xf numFmtId="0" fontId="38" fillId="0" borderId="0" xfId="0" applyFont="1" applyFill="1" applyAlignment="1">
      <alignment/>
    </xf>
    <xf numFmtId="4" fontId="40" fillId="0" borderId="0" xfId="0" applyNumberFormat="1" applyFont="1" applyAlignment="1">
      <alignment/>
    </xf>
    <xf numFmtId="6" fontId="0" fillId="0" borderId="0" xfId="0" applyNumberFormat="1" applyFont="1" applyAlignment="1">
      <alignment/>
    </xf>
    <xf numFmtId="0" fontId="41" fillId="0" borderId="0" xfId="0" applyFont="1" applyAlignment="1">
      <alignment/>
    </xf>
    <xf numFmtId="0" fontId="0" fillId="0" borderId="10" xfId="0" applyBorder="1" applyAlignment="1">
      <alignment/>
    </xf>
    <xf numFmtId="0" fontId="38" fillId="0" borderId="0" xfId="0" applyFont="1" applyAlignment="1">
      <alignment wrapText="1"/>
    </xf>
    <xf numFmtId="39" fontId="38" fillId="0" borderId="0" xfId="0" applyNumberFormat="1" applyFont="1" applyAlignment="1">
      <alignment wrapText="1"/>
    </xf>
    <xf numFmtId="0" fontId="0" fillId="0" borderId="10" xfId="0" applyBorder="1" applyAlignment="1">
      <alignment wrapText="1"/>
    </xf>
    <xf numFmtId="39" fontId="0" fillId="0" borderId="0" xfId="0" applyNumberFormat="1" applyAlignment="1">
      <alignment wrapText="1"/>
    </xf>
    <xf numFmtId="164" fontId="0" fillId="0" borderId="10" xfId="0" applyNumberFormat="1" applyBorder="1" applyAlignment="1">
      <alignment wrapText="1"/>
    </xf>
    <xf numFmtId="0" fontId="0" fillId="0" borderId="0" xfId="0" applyFont="1" applyAlignment="1">
      <alignment wrapText="1"/>
    </xf>
    <xf numFmtId="14" fontId="0" fillId="0" borderId="0" xfId="0" applyNumberFormat="1" applyFont="1" applyAlignment="1">
      <alignment wrapText="1"/>
    </xf>
    <xf numFmtId="164" fontId="0" fillId="0" borderId="0" xfId="0" applyNumberFormat="1" applyFont="1" applyAlignment="1">
      <alignment wrapText="1"/>
    </xf>
    <xf numFmtId="164" fontId="0" fillId="0" borderId="0" xfId="0" applyNumberFormat="1" applyBorder="1" applyAlignment="1">
      <alignment wrapText="1"/>
    </xf>
    <xf numFmtId="14" fontId="0" fillId="0" borderId="0" xfId="0" applyNumberFormat="1" applyAlignment="1">
      <alignment wrapText="1"/>
    </xf>
    <xf numFmtId="6" fontId="0" fillId="0" borderId="0" xfId="0" applyNumberFormat="1" applyAlignment="1">
      <alignment wrapText="1"/>
    </xf>
    <xf numFmtId="6" fontId="0" fillId="0" borderId="10" xfId="0" applyNumberFormat="1" applyBorder="1" applyAlignment="1">
      <alignment wrapText="1"/>
    </xf>
    <xf numFmtId="164" fontId="38" fillId="0" borderId="10" xfId="0" applyNumberFormat="1" applyFont="1" applyBorder="1" applyAlignment="1">
      <alignment wrapText="1"/>
    </xf>
    <xf numFmtId="39" fontId="38" fillId="0" borderId="10" xfId="0" applyNumberFormat="1" applyFont="1" applyBorder="1" applyAlignment="1">
      <alignment/>
    </xf>
    <xf numFmtId="164" fontId="38" fillId="0" borderId="0" xfId="0" applyNumberFormat="1" applyFont="1" applyBorder="1" applyAlignment="1">
      <alignment wrapText="1"/>
    </xf>
    <xf numFmtId="0" fontId="38" fillId="0" borderId="10" xfId="0" applyFont="1" applyBorder="1" applyAlignment="1">
      <alignment/>
    </xf>
    <xf numFmtId="164" fontId="38" fillId="0" borderId="10" xfId="0" applyNumberFormat="1" applyFont="1" applyBorder="1" applyAlignment="1">
      <alignment/>
    </xf>
    <xf numFmtId="14" fontId="0" fillId="0" borderId="0" xfId="0" applyNumberFormat="1" applyAlignment="1">
      <alignment/>
    </xf>
    <xf numFmtId="0" fontId="8" fillId="0" borderId="0" xfId="0" applyFont="1" applyAlignment="1">
      <alignment/>
    </xf>
    <xf numFmtId="4" fontId="8" fillId="0" borderId="0" xfId="0" applyNumberFormat="1" applyFont="1" applyAlignment="1">
      <alignment/>
    </xf>
    <xf numFmtId="4" fontId="0" fillId="0" borderId="10" xfId="0" applyNumberFormat="1" applyBorder="1" applyAlignment="1">
      <alignment/>
    </xf>
    <xf numFmtId="4" fontId="0" fillId="0" borderId="0" xfId="0" applyNumberFormat="1" applyFont="1" applyFill="1" applyAlignment="1">
      <alignment/>
    </xf>
    <xf numFmtId="164" fontId="0" fillId="0" borderId="0" xfId="0" applyNumberFormat="1" applyFont="1" applyBorder="1" applyAlignment="1">
      <alignment/>
    </xf>
    <xf numFmtId="0" fontId="38"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
      <selection activeCell="C19" sqref="C19"/>
    </sheetView>
  </sheetViews>
  <sheetFormatPr defaultColWidth="9.140625" defaultRowHeight="15"/>
  <cols>
    <col min="1" max="1" width="40.8515625" style="0" customWidth="1"/>
    <col min="2" max="2" width="15.140625" style="0" customWidth="1"/>
    <col min="3" max="3" width="29.28125" style="0" customWidth="1"/>
    <col min="4" max="4" width="56.8515625" style="0" customWidth="1"/>
    <col min="5" max="5" width="10.57421875" style="0" customWidth="1"/>
    <col min="7" max="7" width="12.57421875" style="0" bestFit="1" customWidth="1"/>
    <col min="8" max="8" width="10.57421875" style="0" customWidth="1"/>
  </cols>
  <sheetData>
    <row r="1" spans="1:3" ht="15">
      <c r="A1" s="24" t="s">
        <v>2</v>
      </c>
      <c r="C1" t="s">
        <v>64</v>
      </c>
    </row>
    <row r="2" ht="15">
      <c r="A2" s="24"/>
    </row>
    <row r="3" spans="1:3" s="1" customFormat="1" ht="18">
      <c r="A3" s="5" t="s">
        <v>24</v>
      </c>
      <c r="B3" s="49" t="s">
        <v>10</v>
      </c>
      <c r="C3" s="49" t="s">
        <v>42</v>
      </c>
    </row>
    <row r="4" spans="1:4" s="1" customFormat="1" ht="15">
      <c r="A4" s="7" t="s">
        <v>20</v>
      </c>
      <c r="B4" s="34">
        <v>100000</v>
      </c>
      <c r="C4" s="34">
        <f>Income!$E$4</f>
        <v>40</v>
      </c>
      <c r="D4"/>
    </row>
    <row r="5" spans="1:4" s="1" customFormat="1" ht="15">
      <c r="A5" s="7" t="s">
        <v>21</v>
      </c>
      <c r="B5" s="34">
        <v>25000</v>
      </c>
      <c r="C5" s="23">
        <f>Income!$E$10</f>
        <v>12350</v>
      </c>
      <c r="D5" s="7" t="s">
        <v>37</v>
      </c>
    </row>
    <row r="6" spans="1:8" s="1" customFormat="1" ht="15.75" thickBot="1">
      <c r="A6" s="4" t="s">
        <v>24</v>
      </c>
      <c r="B6" s="38">
        <f>SUM(B4:B5)</f>
        <v>125000</v>
      </c>
      <c r="C6" s="39">
        <f>SUM(C4:C5)</f>
        <v>12390</v>
      </c>
      <c r="G6" s="15"/>
      <c r="H6" s="11"/>
    </row>
    <row r="7" spans="1:2" ht="15.75" thickTop="1">
      <c r="A7" s="4"/>
      <c r="B7" s="34"/>
    </row>
    <row r="8" spans="1:2" ht="18">
      <c r="A8" s="5" t="s">
        <v>4</v>
      </c>
      <c r="B8" s="34"/>
    </row>
    <row r="9" spans="1:4" ht="15">
      <c r="A9" s="7" t="s">
        <v>61</v>
      </c>
      <c r="B9" s="48">
        <f>'Internal staff time'!$D$9</f>
        <v>1323.09</v>
      </c>
      <c r="C9" s="48">
        <f>'Internal staff time'!$D$9</f>
        <v>1323.09</v>
      </c>
      <c r="D9" t="s">
        <v>38</v>
      </c>
    </row>
    <row r="10" spans="1:8" ht="15">
      <c r="A10" s="4" t="s">
        <v>62</v>
      </c>
      <c r="B10" s="40">
        <f>Expenditure!$B$32</f>
        <v>0</v>
      </c>
      <c r="C10" s="34">
        <f>Expenditure!$F$32</f>
        <v>0</v>
      </c>
      <c r="D10" s="7"/>
      <c r="G10" s="16"/>
      <c r="H10" s="12"/>
    </row>
    <row r="11" spans="1:8" ht="15">
      <c r="A11" s="4" t="s">
        <v>63</v>
      </c>
      <c r="B11" s="34">
        <f>SUM(B9:B10)</f>
        <v>1323.09</v>
      </c>
      <c r="C11" s="34">
        <f>SUM(C9:C10)</f>
        <v>1323.09</v>
      </c>
      <c r="G11" s="18"/>
      <c r="H11" s="12"/>
    </row>
    <row r="12" spans="1:3" ht="15">
      <c r="A12" s="4"/>
      <c r="B12" s="34"/>
      <c r="C12" s="34"/>
    </row>
    <row r="13" spans="1:3" ht="18">
      <c r="A13" s="5" t="s">
        <v>67</v>
      </c>
      <c r="B13" s="34"/>
      <c r="C13" s="34"/>
    </row>
    <row r="14" spans="1:8" ht="15">
      <c r="A14" s="4" t="s">
        <v>66</v>
      </c>
      <c r="B14" s="40">
        <f>SUM(B6-B10)</f>
        <v>125000</v>
      </c>
      <c r="C14" s="40">
        <f>SUM(C6-C10)</f>
        <v>12390</v>
      </c>
      <c r="G14" s="12"/>
      <c r="H14" s="12"/>
    </row>
    <row r="15" spans="1:7" ht="15">
      <c r="A15" s="4" t="s">
        <v>65</v>
      </c>
      <c r="B15" s="40">
        <f>B6-B11</f>
        <v>123676.91</v>
      </c>
      <c r="C15" s="40">
        <f>SUM(C6-C11)</f>
        <v>11066.91</v>
      </c>
      <c r="G15" s="12"/>
    </row>
    <row r="17" ht="15">
      <c r="H17" s="12"/>
    </row>
    <row r="42" spans="1:8" ht="15">
      <c r="A42" s="13"/>
      <c r="B42" s="13"/>
      <c r="G42" s="14"/>
      <c r="H42" s="1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1"/>
  <sheetViews>
    <sheetView zoomScalePageLayoutView="0" workbookViewId="0" topLeftCell="A1">
      <selection activeCell="E10" sqref="E10"/>
    </sheetView>
  </sheetViews>
  <sheetFormatPr defaultColWidth="9.140625" defaultRowHeight="15"/>
  <cols>
    <col min="1" max="1" width="20.28125" style="13" customWidth="1"/>
    <col min="2" max="2" width="56.28125" style="13" customWidth="1"/>
    <col min="3" max="3" width="11.7109375" style="13" customWidth="1"/>
    <col min="4" max="4" width="10.7109375" style="13" bestFit="1" customWidth="1"/>
    <col min="5" max="16384" width="9.140625" style="13" customWidth="1"/>
  </cols>
  <sheetData>
    <row r="1" spans="1:7" s="26" customFormat="1" ht="30">
      <c r="A1" s="26" t="s">
        <v>17</v>
      </c>
      <c r="B1" s="26" t="s">
        <v>22</v>
      </c>
      <c r="C1" s="26" t="s">
        <v>18</v>
      </c>
      <c r="D1" s="26" t="s">
        <v>19</v>
      </c>
      <c r="E1" s="26" t="s">
        <v>24</v>
      </c>
      <c r="G1" s="27"/>
    </row>
    <row r="2" spans="2:7" s="26" customFormat="1" ht="15">
      <c r="B2" s="31" t="s">
        <v>25</v>
      </c>
      <c r="C2" s="32">
        <v>42055</v>
      </c>
      <c r="D2" s="32">
        <v>42086</v>
      </c>
      <c r="E2" s="33">
        <v>20</v>
      </c>
      <c r="G2" s="27"/>
    </row>
    <row r="3" spans="2:7" s="26" customFormat="1" ht="15">
      <c r="B3" s="31" t="s">
        <v>26</v>
      </c>
      <c r="C3" s="32">
        <v>42056</v>
      </c>
      <c r="D3" s="32">
        <v>42087</v>
      </c>
      <c r="E3" s="33">
        <v>20</v>
      </c>
      <c r="G3" s="27"/>
    </row>
    <row r="4" spans="1:7" ht="15.75" thickBot="1">
      <c r="A4" s="13" t="s">
        <v>20</v>
      </c>
      <c r="B4" s="28"/>
      <c r="C4" s="28"/>
      <c r="D4" s="28"/>
      <c r="E4" s="30">
        <f>SUM(E2:E3)</f>
        <v>40</v>
      </c>
      <c r="G4" s="29"/>
    </row>
    <row r="5" ht="15.75" thickTop="1">
      <c r="G5" s="29"/>
    </row>
    <row r="6" spans="1:7" s="26" customFormat="1" ht="30">
      <c r="A6" s="26" t="s">
        <v>3</v>
      </c>
      <c r="B6" s="26" t="s">
        <v>22</v>
      </c>
      <c r="C6" s="26" t="s">
        <v>18</v>
      </c>
      <c r="D6" s="26" t="s">
        <v>19</v>
      </c>
      <c r="E6" s="26" t="s">
        <v>24</v>
      </c>
      <c r="G6" s="27"/>
    </row>
    <row r="7" spans="2:7" ht="15">
      <c r="B7" s="13" t="s">
        <v>27</v>
      </c>
      <c r="C7" s="35">
        <v>42027</v>
      </c>
      <c r="D7" s="32">
        <v>42086</v>
      </c>
      <c r="E7" s="36">
        <v>2000</v>
      </c>
      <c r="G7" s="29"/>
    </row>
    <row r="8" spans="2:7" ht="15">
      <c r="B8" s="13" t="s">
        <v>28</v>
      </c>
      <c r="C8" s="35">
        <v>42028</v>
      </c>
      <c r="D8" s="32">
        <v>42087</v>
      </c>
      <c r="E8" s="36">
        <v>10000</v>
      </c>
      <c r="G8" s="29"/>
    </row>
    <row r="9" spans="2:7" ht="15">
      <c r="B9" s="13" t="s">
        <v>29</v>
      </c>
      <c r="C9" s="35">
        <v>42029</v>
      </c>
      <c r="D9" s="32">
        <v>42088</v>
      </c>
      <c r="E9" s="36">
        <v>350</v>
      </c>
      <c r="G9" s="29"/>
    </row>
    <row r="10" spans="1:7" ht="15.75" thickBot="1">
      <c r="A10" s="13" t="s">
        <v>23</v>
      </c>
      <c r="B10" s="28"/>
      <c r="C10" s="28"/>
      <c r="D10" s="28"/>
      <c r="E10" s="37">
        <f>SUM(E7:E9)</f>
        <v>12350</v>
      </c>
      <c r="G10" s="29"/>
    </row>
    <row r="11" ht="15.75" thickTop="1">
      <c r="G11" s="29"/>
    </row>
    <row r="12" ht="15">
      <c r="G12" s="29"/>
    </row>
    <row r="13" ht="15">
      <c r="G13" s="29"/>
    </row>
    <row r="14" ht="15">
      <c r="G14" s="29"/>
    </row>
    <row r="15" ht="15">
      <c r="G15" s="29"/>
    </row>
    <row r="16" ht="15">
      <c r="G16" s="29"/>
    </row>
    <row r="17" ht="15">
      <c r="G17" s="29"/>
    </row>
    <row r="18" ht="15">
      <c r="G18" s="29"/>
    </row>
    <row r="19" ht="15">
      <c r="G19" s="29"/>
    </row>
    <row r="20" ht="15">
      <c r="G20" s="29"/>
    </row>
    <row r="21" ht="15">
      <c r="G21" s="29"/>
    </row>
    <row r="22" ht="15">
      <c r="G22" s="29"/>
    </row>
    <row r="23" ht="15">
      <c r="G23" s="29"/>
    </row>
    <row r="24" ht="15">
      <c r="G24" s="29"/>
    </row>
    <row r="25" ht="15">
      <c r="G25" s="29"/>
    </row>
    <row r="26" ht="15">
      <c r="G26" s="29"/>
    </row>
    <row r="27" ht="15">
      <c r="G27" s="29"/>
    </row>
    <row r="28" ht="15">
      <c r="G28" s="29"/>
    </row>
    <row r="29" ht="15">
      <c r="G29" s="29"/>
    </row>
    <row r="31" ht="15">
      <c r="G31" s="29">
        <f>SUM(G1:G29)</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D4" sqref="D4"/>
    </sheetView>
  </sheetViews>
  <sheetFormatPr defaultColWidth="9.140625" defaultRowHeight="15"/>
  <cols>
    <col min="1" max="1" width="42.8515625" style="0" customWidth="1"/>
    <col min="2" max="2" width="22.28125" style="2" customWidth="1"/>
    <col min="3" max="3" width="15.7109375" style="0" customWidth="1"/>
    <col min="4" max="4" width="34.421875" style="0" customWidth="1"/>
    <col min="5" max="5" width="34.28125" style="0" customWidth="1"/>
    <col min="6" max="6" width="15.7109375" style="2" customWidth="1"/>
  </cols>
  <sheetData>
    <row r="1" spans="1:6" s="1" customFormat="1" ht="15">
      <c r="A1" s="1" t="s">
        <v>4</v>
      </c>
      <c r="B1" s="3" t="s">
        <v>10</v>
      </c>
      <c r="C1" s="1" t="s">
        <v>68</v>
      </c>
      <c r="D1" s="1" t="s">
        <v>43</v>
      </c>
      <c r="E1" s="1" t="s">
        <v>44</v>
      </c>
      <c r="F1" s="3" t="s">
        <v>45</v>
      </c>
    </row>
    <row r="2" spans="1:2" ht="15">
      <c r="A2" s="1" t="s">
        <v>40</v>
      </c>
      <c r="B2" s="10"/>
    </row>
    <row r="3" ht="15">
      <c r="A3" s="1" t="s">
        <v>39</v>
      </c>
    </row>
    <row r="4" ht="15">
      <c r="A4" s="1" t="s">
        <v>41</v>
      </c>
    </row>
    <row r="5" spans="1:2" ht="15">
      <c r="A5" s="21" t="s">
        <v>14</v>
      </c>
      <c r="B5" s="10"/>
    </row>
    <row r="6" spans="1:2" ht="15">
      <c r="A6" s="21" t="s">
        <v>71</v>
      </c>
      <c r="B6" s="10"/>
    </row>
    <row r="7" spans="1:6" ht="15">
      <c r="A7" s="1" t="s">
        <v>13</v>
      </c>
      <c r="B7" s="47"/>
      <c r="C7" s="43"/>
      <c r="D7" s="7" t="s">
        <v>69</v>
      </c>
      <c r="E7" s="17" t="s">
        <v>46</v>
      </c>
      <c r="F7" s="10"/>
    </row>
    <row r="8" spans="3:6" ht="15">
      <c r="C8" s="43"/>
      <c r="D8" s="7" t="s">
        <v>69</v>
      </c>
      <c r="E8" s="17" t="s">
        <v>51</v>
      </c>
      <c r="F8" s="10"/>
    </row>
    <row r="9" spans="3:6" ht="15">
      <c r="C9" s="43"/>
      <c r="D9" s="7" t="s">
        <v>69</v>
      </c>
      <c r="E9" s="17" t="s">
        <v>50</v>
      </c>
      <c r="F9" s="10"/>
    </row>
    <row r="10" spans="3:6" ht="15">
      <c r="C10" s="43"/>
      <c r="D10" s="7" t="s">
        <v>69</v>
      </c>
      <c r="E10" s="17" t="s">
        <v>49</v>
      </c>
      <c r="F10" s="10"/>
    </row>
    <row r="11" spans="3:6" ht="15">
      <c r="C11" s="43"/>
      <c r="D11" s="7" t="s">
        <v>69</v>
      </c>
      <c r="E11" s="17" t="s">
        <v>48</v>
      </c>
      <c r="F11" s="10"/>
    </row>
    <row r="12" spans="3:6" ht="15">
      <c r="C12" s="43"/>
      <c r="D12" s="7" t="s">
        <v>69</v>
      </c>
      <c r="E12" s="12" t="s">
        <v>47</v>
      </c>
      <c r="F12" s="10"/>
    </row>
    <row r="13" spans="1:2" ht="15">
      <c r="A13" s="21" t="s">
        <v>1</v>
      </c>
      <c r="B13" s="10"/>
    </row>
    <row r="14" spans="1:2" ht="15">
      <c r="A14" s="1" t="s">
        <v>52</v>
      </c>
      <c r="B14" s="10"/>
    </row>
    <row r="15" ht="15">
      <c r="A15" s="1" t="s">
        <v>12</v>
      </c>
    </row>
    <row r="16" spans="1:5" ht="15">
      <c r="A16" s="1" t="s">
        <v>11</v>
      </c>
      <c r="B16" s="10"/>
      <c r="E16" s="7" t="s">
        <v>56</v>
      </c>
    </row>
    <row r="17" spans="2:6" ht="15">
      <c r="B17" s="10"/>
      <c r="E17" s="20" t="s">
        <v>57</v>
      </c>
      <c r="F17" s="10"/>
    </row>
    <row r="18" spans="5:6" ht="15">
      <c r="E18" s="20" t="s">
        <v>58</v>
      </c>
      <c r="F18" s="47"/>
    </row>
    <row r="19" spans="5:6" ht="15">
      <c r="E19" s="20" t="s">
        <v>59</v>
      </c>
      <c r="F19" s="10"/>
    </row>
    <row r="20" spans="5:6" ht="15">
      <c r="E20" s="20" t="s">
        <v>60</v>
      </c>
      <c r="F20" s="10"/>
    </row>
    <row r="21" spans="1:2" ht="15">
      <c r="A21" s="1" t="s">
        <v>53</v>
      </c>
      <c r="B21" s="10"/>
    </row>
    <row r="22" spans="1:2" ht="15">
      <c r="A22" s="1" t="s">
        <v>70</v>
      </c>
      <c r="B22" s="10"/>
    </row>
    <row r="23" spans="2:6" ht="15">
      <c r="B23" s="10"/>
      <c r="E23" s="44" t="s">
        <v>15</v>
      </c>
      <c r="F23" s="10"/>
    </row>
    <row r="24" spans="2:6" ht="15">
      <c r="B24" s="10"/>
      <c r="E24" s="44" t="s">
        <v>16</v>
      </c>
      <c r="F24" s="10"/>
    </row>
    <row r="25" spans="2:6" ht="15">
      <c r="B25" s="22"/>
      <c r="E25" s="45" t="s">
        <v>54</v>
      </c>
      <c r="F25" s="10"/>
    </row>
    <row r="26" spans="1:2" ht="15">
      <c r="A26" s="21" t="s">
        <v>72</v>
      </c>
      <c r="B26" s="47"/>
    </row>
    <row r="27" spans="1:2" ht="15">
      <c r="A27" s="21" t="s">
        <v>55</v>
      </c>
      <c r="B27" s="47"/>
    </row>
    <row r="28" spans="1:2" ht="15">
      <c r="A28" s="21" t="s">
        <v>7</v>
      </c>
      <c r="B28" s="47"/>
    </row>
    <row r="29" spans="1:2" ht="15">
      <c r="A29" s="21" t="s">
        <v>8</v>
      </c>
      <c r="B29" s="47"/>
    </row>
    <row r="30" spans="1:2" ht="15">
      <c r="A30" s="21" t="s">
        <v>9</v>
      </c>
      <c r="B30" s="47"/>
    </row>
    <row r="31" ht="15">
      <c r="A31" s="21"/>
    </row>
    <row r="32" spans="1:6" ht="15.75" thickBot="1">
      <c r="A32" s="25" t="s">
        <v>0</v>
      </c>
      <c r="B32" s="46"/>
      <c r="C32" s="25"/>
      <c r="D32" s="25"/>
      <c r="E32" s="25"/>
      <c r="F32" s="46"/>
    </row>
    <row r="33" ht="15.75" thickTop="1">
      <c r="A33" s="3"/>
    </row>
    <row r="34" ht="15">
      <c r="A34" s="3"/>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1">
      <selection activeCell="D9" sqref="D9"/>
    </sheetView>
  </sheetViews>
  <sheetFormatPr defaultColWidth="9.140625" defaultRowHeight="15"/>
  <cols>
    <col min="1" max="1" width="28.00390625" style="0" customWidth="1"/>
    <col min="2" max="2" width="16.7109375" style="0" customWidth="1"/>
    <col min="3" max="3" width="16.28125" style="0" customWidth="1"/>
    <col min="4" max="4" width="16.7109375" style="0" customWidth="1"/>
  </cols>
  <sheetData>
    <row r="1" spans="1:4" ht="15">
      <c r="A1" s="24" t="s">
        <v>5</v>
      </c>
      <c r="B1" s="6"/>
      <c r="C1" s="6"/>
      <c r="D1" s="6"/>
    </row>
    <row r="2" spans="1:4" ht="15">
      <c r="A2" s="24"/>
      <c r="B2" s="6"/>
      <c r="C2" s="6"/>
      <c r="D2" s="6"/>
    </row>
    <row r="3" spans="2:5" ht="15">
      <c r="B3" s="1" t="s">
        <v>6</v>
      </c>
      <c r="C3" s="1" t="s">
        <v>32</v>
      </c>
      <c r="D3" s="1" t="s">
        <v>36</v>
      </c>
      <c r="E3" s="1"/>
    </row>
    <row r="4" spans="1:4" ht="15">
      <c r="A4" t="s">
        <v>30</v>
      </c>
      <c r="B4">
        <v>700</v>
      </c>
      <c r="C4" s="8">
        <v>18.85</v>
      </c>
      <c r="D4" s="8">
        <f>SUM(B4:C4)</f>
        <v>718.85</v>
      </c>
    </row>
    <row r="5" spans="1:4" ht="15">
      <c r="A5" t="s">
        <v>31</v>
      </c>
      <c r="B5">
        <v>200</v>
      </c>
      <c r="C5" s="8">
        <v>21.53</v>
      </c>
      <c r="D5" s="8">
        <f>SUM(B5:C5)</f>
        <v>221.53</v>
      </c>
    </row>
    <row r="6" spans="1:4" ht="15">
      <c r="A6" t="s">
        <v>33</v>
      </c>
      <c r="B6">
        <v>300</v>
      </c>
      <c r="C6" s="8">
        <v>16.21</v>
      </c>
      <c r="D6" s="8">
        <f>SUM(B6:C6)</f>
        <v>316.21</v>
      </c>
    </row>
    <row r="7" spans="1:4" ht="15">
      <c r="A7" t="s">
        <v>34</v>
      </c>
      <c r="B7">
        <v>42</v>
      </c>
      <c r="C7" s="8">
        <v>24.5</v>
      </c>
      <c r="D7" s="8">
        <f>SUM(B7:C7)</f>
        <v>66.5</v>
      </c>
    </row>
    <row r="8" spans="1:4" ht="15">
      <c r="A8" t="s">
        <v>35</v>
      </c>
      <c r="C8" s="8"/>
      <c r="D8" s="8">
        <v>1500</v>
      </c>
    </row>
    <row r="9" spans="1:4" ht="15.75" thickBot="1">
      <c r="A9" s="41" t="s">
        <v>0</v>
      </c>
      <c r="B9" s="41"/>
      <c r="C9" s="42"/>
      <c r="D9" s="42">
        <f>SUM(D4:D7)</f>
        <v>1323.09</v>
      </c>
    </row>
    <row r="10" spans="3:4" ht="15.75" thickTop="1">
      <c r="C10" s="8"/>
      <c r="D10" s="9"/>
    </row>
    <row r="11" spans="1:2" ht="15">
      <c r="A11" s="19"/>
      <c r="B11" s="19"/>
    </row>
    <row r="12" spans="1:2" ht="15">
      <c r="A12" s="21"/>
      <c r="B12" s="19"/>
    </row>
    <row r="13" spans="1:2" ht="15">
      <c r="A13" s="19"/>
      <c r="B13" s="19"/>
    </row>
    <row r="14" spans="1:2" ht="15">
      <c r="A14" s="19"/>
      <c r="B14" s="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Porter</dc:creator>
  <cp:keywords/>
  <dc:description/>
  <cp:lastModifiedBy>Cristina Tiberian</cp:lastModifiedBy>
  <cp:lastPrinted>2015-03-30T10:38:25Z</cp:lastPrinted>
  <dcterms:created xsi:type="dcterms:W3CDTF">2013-11-22T15:55:15Z</dcterms:created>
  <dcterms:modified xsi:type="dcterms:W3CDTF">2015-03-30T10:48:47Z</dcterms:modified>
  <cp:category/>
  <cp:version/>
  <cp:contentType/>
  <cp:contentStatus/>
</cp:coreProperties>
</file>